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4\Downloads\"/>
    </mc:Choice>
  </mc:AlternateContent>
  <xr:revisionPtr revIDLastSave="0" documentId="13_ncr:1_{40382127-1359-4CC7-92AE-20D3F9DA09CF}" xr6:coauthVersionLast="36" xr6:coauthVersionMax="36" xr10:uidLastSave="{00000000-0000-0000-0000-000000000000}"/>
  <bookViews>
    <workbookView xWindow="0" yWindow="0" windowWidth="22455" windowHeight="11010" xr2:uid="{78C71D1E-D484-440D-B95C-6C7E93BF8BE9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3" i="1"/>
  <c r="F72" i="1"/>
  <c r="F71" i="1"/>
  <c r="F70" i="1"/>
  <c r="F69" i="1"/>
  <c r="F68" i="1"/>
  <c r="F67" i="1"/>
  <c r="F66" i="1"/>
  <c r="F76" i="1" s="1"/>
  <c r="F65" i="1"/>
  <c r="F58" i="1"/>
  <c r="F61" i="1" s="1"/>
  <c r="F78" i="1" s="1"/>
  <c r="F47" i="1"/>
  <c r="F35" i="1"/>
  <c r="F31" i="1"/>
  <c r="F36" i="1" s="1"/>
  <c r="F17" i="1"/>
  <c r="F12" i="1"/>
  <c r="F7" i="1"/>
  <c r="F19" i="1" s="1"/>
  <c r="F22" i="1" s="1"/>
  <c r="F38" i="1" l="1"/>
  <c r="F80" i="1" s="1"/>
  <c r="G80" i="1" s="1"/>
</calcChain>
</file>

<file path=xl/sharedStrings.xml><?xml version="1.0" encoding="utf-8"?>
<sst xmlns="http://schemas.openxmlformats.org/spreadsheetml/2006/main" count="205" uniqueCount="76">
  <si>
    <t>預算支出（每月）</t>
  </si>
  <si>
    <t>*請填寫／修改綠色的儲存格</t>
    <phoneticPr fontId="3" type="noConversion"/>
  </si>
  <si>
    <t>金額（$）</t>
    <phoneticPr fontId="3" type="noConversion"/>
  </si>
  <si>
    <t>生活開支</t>
    <phoneticPr fontId="3" type="noConversion"/>
  </si>
  <si>
    <t>衣食住行</t>
    <phoneticPr fontId="3" type="noConversion"/>
  </si>
  <si>
    <t>←請輸入金額</t>
    <phoneticPr fontId="3" type="noConversion"/>
  </si>
  <si>
    <t>可按需要更名→</t>
    <phoneticPr fontId="3" type="noConversion"/>
  </si>
  <si>
    <t>其他支出（1）</t>
    <phoneticPr fontId="3" type="noConversion"/>
  </si>
  <si>
    <t>水電雜費</t>
    <phoneticPr fontId="3" type="noConversion"/>
  </si>
  <si>
    <t>其他支出（2）</t>
    <phoneticPr fontId="3" type="noConversion"/>
  </si>
  <si>
    <t>節日慶祝</t>
    <phoneticPr fontId="3" type="noConversion"/>
  </si>
  <si>
    <t>其他支出（3）</t>
    <phoneticPr fontId="3" type="noConversion"/>
  </si>
  <si>
    <t>小計：</t>
    <phoneticPr fontId="3" type="noConversion"/>
  </si>
  <si>
    <t>照顧開支</t>
    <phoneticPr fontId="3" type="noConversion"/>
  </si>
  <si>
    <t>聘請傭人</t>
    <phoneticPr fontId="3" type="noConversion"/>
  </si>
  <si>
    <t>社會服務</t>
    <phoneticPr fontId="3" type="noConversion"/>
  </si>
  <si>
    <t>院舍費用</t>
    <phoneticPr fontId="3" type="noConversion"/>
  </si>
  <si>
    <t>醫療開支</t>
    <phoneticPr fontId="3" type="noConversion"/>
  </si>
  <si>
    <t>門診</t>
    <phoneticPr fontId="3" type="noConversion"/>
  </si>
  <si>
    <t>藥費</t>
    <phoneticPr fontId="3" type="noConversion"/>
  </si>
  <si>
    <t>其他治療</t>
    <phoneticPr fontId="3" type="noConversion"/>
  </si>
  <si>
    <t>每月合共：</t>
    <phoneticPr fontId="3" type="noConversion"/>
  </si>
  <si>
    <t>計算年期：</t>
    <phoneticPr fontId="3" type="noConversion"/>
  </si>
  <si>
    <t>←請輸入計算年期</t>
    <phoneticPr fontId="3" type="noConversion"/>
  </si>
  <si>
    <t>通脹率：</t>
    <phoneticPr fontId="3" type="noConversion"/>
  </si>
  <si>
    <t>←請輸入預計通脹率</t>
    <phoneticPr fontId="3" type="noConversion"/>
  </si>
  <si>
    <t>總額：</t>
    <phoneticPr fontId="3" type="noConversion"/>
  </si>
  <si>
    <t>預算支出（一次性）</t>
  </si>
  <si>
    <t>後事安排</t>
  </si>
  <si>
    <t>火化／土葬費用</t>
    <phoneticPr fontId="3" type="noConversion"/>
  </si>
  <si>
    <t>靈位／墓地</t>
    <phoneticPr fontId="3" type="noConversion"/>
  </si>
  <si>
    <t>宗教儀式費用</t>
    <phoneticPr fontId="3" type="noConversion"/>
  </si>
  <si>
    <t>陪葬品</t>
    <phoneticPr fontId="3" type="noConversion"/>
  </si>
  <si>
    <t>棺木</t>
    <phoneticPr fontId="3" type="noConversion"/>
  </si>
  <si>
    <t>其他開支</t>
    <phoneticPr fontId="3" type="noConversion"/>
  </si>
  <si>
    <t>其他一次性支出（1）</t>
    <phoneticPr fontId="3" type="noConversion"/>
  </si>
  <si>
    <t>其他一次性支出（3）</t>
    <phoneticPr fontId="3" type="noConversion"/>
  </si>
  <si>
    <t>其他一次性支出（2）</t>
    <phoneticPr fontId="3" type="noConversion"/>
  </si>
  <si>
    <t>其他一次性支出（4）</t>
    <phoneticPr fontId="3" type="noConversion"/>
  </si>
  <si>
    <t>預計總開支：</t>
    <phoneticPr fontId="3" type="noConversion"/>
  </si>
  <si>
    <t>預算收入（每月）</t>
    <phoneticPr fontId="3" type="noConversion"/>
  </si>
  <si>
    <t>子女供養</t>
    <phoneticPr fontId="3" type="noConversion"/>
  </si>
  <si>
    <t>社會保障</t>
    <phoneticPr fontId="3" type="noConversion"/>
  </si>
  <si>
    <t>存款利息</t>
    <phoneticPr fontId="3" type="noConversion"/>
  </si>
  <si>
    <t>其他收入（1）</t>
    <phoneticPr fontId="3" type="noConversion"/>
  </si>
  <si>
    <t>股息</t>
    <phoneticPr fontId="3" type="noConversion"/>
  </si>
  <si>
    <t>其他收入（2）</t>
    <phoneticPr fontId="3" type="noConversion"/>
  </si>
  <si>
    <t>長俸</t>
    <phoneticPr fontId="3" type="noConversion"/>
  </si>
  <si>
    <t>其他收入（3）</t>
    <phoneticPr fontId="3" type="noConversion"/>
  </si>
  <si>
    <t>租金</t>
    <phoneticPr fontId="3" type="noConversion"/>
  </si>
  <si>
    <t>預算收入（一次性）</t>
    <phoneticPr fontId="3" type="noConversion"/>
  </si>
  <si>
    <t>持有資產</t>
    <phoneticPr fontId="3" type="noConversion"/>
  </si>
  <si>
    <t>存款</t>
    <phoneticPr fontId="3" type="noConversion"/>
  </si>
  <si>
    <t>保險計劃</t>
    <phoneticPr fontId="3" type="noConversion"/>
  </si>
  <si>
    <t>物業</t>
    <phoneticPr fontId="3" type="noConversion"/>
  </si>
  <si>
    <t>強積金</t>
    <phoneticPr fontId="3" type="noConversion"/>
  </si>
  <si>
    <t>土地及車輛</t>
    <phoneticPr fontId="3" type="noConversion"/>
  </si>
  <si>
    <t>業務收入</t>
    <phoneticPr fontId="3" type="noConversion"/>
  </si>
  <si>
    <t>牌照</t>
    <phoneticPr fontId="3" type="noConversion"/>
  </si>
  <si>
    <t>投資</t>
    <phoneticPr fontId="3" type="noConversion"/>
  </si>
  <si>
    <t>貴金屬</t>
    <phoneticPr fontId="3" type="noConversion"/>
  </si>
  <si>
    <t>合共：</t>
    <phoneticPr fontId="3" type="noConversion"/>
  </si>
  <si>
    <t>←請輸入可生息年期</t>
    <phoneticPr fontId="3" type="noConversion"/>
  </si>
  <si>
    <t>息率：</t>
    <phoneticPr fontId="3" type="noConversion"/>
  </si>
  <si>
    <t>←請輸入預計息率</t>
    <phoneticPr fontId="3" type="noConversion"/>
  </si>
  <si>
    <t>可生息年期</t>
    <phoneticPr fontId="3" type="noConversion"/>
  </si>
  <si>
    <t>預計可得收入（$）</t>
    <phoneticPr fontId="3" type="noConversion"/>
  </si>
  <si>
    <t>可變賣資產</t>
    <phoneticPr fontId="3" type="noConversion"/>
  </si>
  <si>
    <t>其他收入</t>
    <phoneticPr fontId="3" type="noConversion"/>
  </si>
  <si>
    <t>預計總收入及資產：</t>
    <phoneticPr fontId="3" type="noConversion"/>
  </si>
  <si>
    <t>經濟情況：</t>
    <phoneticPr fontId="3" type="noConversion"/>
  </si>
  <si>
    <t>如欲就任何財務策劃事宜取得更詳盡的資料或支援服務，請向專業認證財務顧問師查詢。</t>
    <phoneticPr fontId="3" type="noConversion"/>
  </si>
  <si>
    <t>https://www.pdsp.hk/</t>
  </si>
  <si>
    <t>2024© 賽馬會「智康健」腦退化檢測及社區支援計劃。版權所有。</t>
    <phoneticPr fontId="2" type="noConversion"/>
  </si>
  <si>
    <t>想認識更多照顧技巧，請瀏覽賽馬會「智康健」腦退化檢測及社區支援計劃網站。</t>
    <phoneticPr fontId="2" type="noConversion"/>
  </si>
  <si>
    <t>賽馬會「智康健」腦退化檢測及社區支援計劃提供的資料只供初步參考，而有關資料並非正式意見，亦不代表網站立場。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</si>
</sst>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$-404]#,##0.00"/>
    <numFmt numFmtId="177" formatCode="[$$-404]#,##0.00;[Red][$$-404]#,##0.00"/>
  </numFmts>
  <fonts count="7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rgb="FF0066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4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176" fontId="0" fillId="3" borderId="0" xfId="0" applyNumberFormat="1" applyFill="1" applyProtection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0" fillId="3" borderId="0" xfId="0" applyFill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176" fontId="0" fillId="0" borderId="4" xfId="0" applyNumberFormat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right" vertical="center"/>
    </xf>
    <xf numFmtId="176" fontId="0" fillId="0" borderId="5" xfId="0" applyNumberFormat="1" applyBorder="1" applyProtection="1">
      <alignment vertical="center"/>
    </xf>
    <xf numFmtId="176" fontId="0" fillId="0" borderId="0" xfId="0" applyNumberFormat="1" applyProtection="1">
      <alignment vertical="center"/>
    </xf>
    <xf numFmtId="0" fontId="0" fillId="3" borderId="0" xfId="0" applyFill="1" applyProtection="1">
      <alignment vertical="center"/>
    </xf>
    <xf numFmtId="10" fontId="0" fillId="3" borderId="5" xfId="0" applyNumberFormat="1" applyFill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176" fontId="0" fillId="0" borderId="7" xfId="0" applyNumberFormat="1" applyBorder="1" applyProtection="1">
      <alignment vertical="center"/>
    </xf>
    <xf numFmtId="176" fontId="0" fillId="0" borderId="8" xfId="0" applyNumberFormat="1" applyBorder="1" applyProtection="1">
      <alignment vertical="center"/>
    </xf>
    <xf numFmtId="176" fontId="0" fillId="0" borderId="0" xfId="0" applyNumberFormat="1" applyBorder="1" applyProtection="1">
      <alignment vertical="center"/>
    </xf>
    <xf numFmtId="0" fontId="1" fillId="4" borderId="1" xfId="0" applyFont="1" applyFill="1" applyBorder="1" applyAlignment="1" applyProtection="1">
      <alignment horizontal="right" vertical="center"/>
    </xf>
    <xf numFmtId="176" fontId="1" fillId="4" borderId="3" xfId="0" applyNumberFormat="1" applyFont="1" applyFill="1" applyBorder="1" applyProtection="1">
      <alignment vertical="center"/>
    </xf>
    <xf numFmtId="0" fontId="0" fillId="3" borderId="0" xfId="0" applyFill="1" applyBorder="1" applyAlignment="1" applyProtection="1">
      <alignment horizontal="center" vertical="center"/>
    </xf>
    <xf numFmtId="176" fontId="0" fillId="3" borderId="0" xfId="0" applyNumberFormat="1" applyFill="1" applyBorder="1" applyProtection="1">
      <alignment vertical="center"/>
    </xf>
    <xf numFmtId="0" fontId="0" fillId="3" borderId="5" xfId="0" applyFill="1" applyBorder="1" applyAlignment="1" applyProtection="1">
      <alignment horizontal="center" vertical="center"/>
    </xf>
    <xf numFmtId="176" fontId="0" fillId="3" borderId="5" xfId="0" applyNumberFormat="1" applyFill="1" applyBorder="1" applyProtection="1">
      <alignment vertical="center"/>
    </xf>
    <xf numFmtId="0" fontId="4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177" fontId="0" fillId="0" borderId="5" xfId="0" applyNumberForma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1" fillId="2" borderId="1" xfId="0" applyFont="1" applyFill="1" applyBorder="1" applyAlignment="1" applyProtection="1">
      <alignment horizontal="right" vertical="center"/>
    </xf>
    <xf numFmtId="176" fontId="0" fillId="2" borderId="3" xfId="0" applyNumberFormat="1" applyFill="1" applyBorder="1" applyProtection="1">
      <alignment vertical="center"/>
    </xf>
    <xf numFmtId="0" fontId="1" fillId="0" borderId="0" xfId="0" applyFo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6" fillId="0" borderId="12" xfId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6" fillId="0" borderId="13" xfId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pdsp.hk/" TargetMode="External"/><Relationship Id="rId1" Type="http://schemas.openxmlformats.org/officeDocument/2006/relationships/hyperlink" Target="http://www.adcarer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7B09-A841-4C5F-BFF8-0807D4DD6AE2}">
  <dimension ref="A1:G90"/>
  <sheetViews>
    <sheetView tabSelected="1" topLeftCell="A37" workbookViewId="0">
      <selection activeCell="E46" sqref="E46"/>
    </sheetView>
  </sheetViews>
  <sheetFormatPr defaultRowHeight="16.5" x14ac:dyDescent="0.25"/>
  <cols>
    <col min="1" max="1" width="21.375" customWidth="1"/>
    <col min="3" max="3" width="16.375" customWidth="1"/>
    <col min="4" max="4" width="18.75" customWidth="1"/>
    <col min="5" max="5" width="21.25" customWidth="1"/>
    <col min="6" max="6" width="16.25" customWidth="1"/>
    <col min="7" max="7" width="26.5" customWidth="1"/>
  </cols>
  <sheetData>
    <row r="1" spans="1:7" ht="17.25" thickBot="1" x14ac:dyDescent="0.3">
      <c r="A1" s="44" t="s">
        <v>0</v>
      </c>
      <c r="B1" s="45"/>
      <c r="C1" s="45"/>
      <c r="D1" s="45"/>
      <c r="E1" s="45"/>
      <c r="F1" s="46"/>
      <c r="G1" s="1" t="s">
        <v>1</v>
      </c>
    </row>
    <row r="2" spans="1:7" x14ac:dyDescent="0.25">
      <c r="A2" s="1"/>
      <c r="B2" s="2" t="s">
        <v>2</v>
      </c>
      <c r="C2" s="2"/>
      <c r="D2" s="2"/>
      <c r="E2" s="2"/>
      <c r="F2" s="2" t="s">
        <v>2</v>
      </c>
      <c r="G2" s="1"/>
    </row>
    <row r="3" spans="1:7" x14ac:dyDescent="0.25">
      <c r="A3" s="3" t="s">
        <v>3</v>
      </c>
      <c r="B3" s="4"/>
      <c r="C3" s="4"/>
      <c r="D3" s="4"/>
      <c r="E3" s="4"/>
      <c r="F3" s="4"/>
      <c r="G3" s="1"/>
    </row>
    <row r="4" spans="1:7" x14ac:dyDescent="0.25">
      <c r="A4" s="5" t="s">
        <v>4</v>
      </c>
      <c r="B4" s="6"/>
      <c r="C4" s="7" t="s">
        <v>5</v>
      </c>
      <c r="D4" s="8" t="s">
        <v>6</v>
      </c>
      <c r="E4" s="9" t="s">
        <v>7</v>
      </c>
      <c r="F4" s="6"/>
      <c r="G4" s="7" t="s">
        <v>5</v>
      </c>
    </row>
    <row r="5" spans="1:7" x14ac:dyDescent="0.25">
      <c r="A5" s="5" t="s">
        <v>8</v>
      </c>
      <c r="B5" s="6"/>
      <c r="C5" s="7" t="s">
        <v>5</v>
      </c>
      <c r="D5" s="8" t="s">
        <v>6</v>
      </c>
      <c r="E5" s="9" t="s">
        <v>9</v>
      </c>
      <c r="F5" s="6"/>
      <c r="G5" s="7" t="s">
        <v>5</v>
      </c>
    </row>
    <row r="6" spans="1:7" x14ac:dyDescent="0.25">
      <c r="A6" s="5" t="s">
        <v>10</v>
      </c>
      <c r="B6" s="6"/>
      <c r="C6" s="7" t="s">
        <v>5</v>
      </c>
      <c r="D6" s="8" t="s">
        <v>6</v>
      </c>
      <c r="E6" s="9" t="s">
        <v>11</v>
      </c>
      <c r="F6" s="6"/>
      <c r="G6" s="7" t="s">
        <v>5</v>
      </c>
    </row>
    <row r="7" spans="1:7" x14ac:dyDescent="0.25">
      <c r="A7" s="1"/>
      <c r="B7" s="1"/>
      <c r="C7" s="1"/>
      <c r="D7" s="1"/>
      <c r="E7" s="10" t="s">
        <v>12</v>
      </c>
      <c r="F7" s="11">
        <f>SUM(B4:B6,F4:F6)</f>
        <v>0</v>
      </c>
      <c r="G7" s="1"/>
    </row>
    <row r="8" spans="1:7" x14ac:dyDescent="0.25">
      <c r="A8" s="12" t="s">
        <v>13</v>
      </c>
      <c r="B8" s="4"/>
      <c r="C8" s="1"/>
      <c r="D8" s="1"/>
      <c r="E8" s="1"/>
      <c r="F8" s="1"/>
      <c r="G8" s="1"/>
    </row>
    <row r="9" spans="1:7" x14ac:dyDescent="0.25">
      <c r="A9" s="5" t="s">
        <v>14</v>
      </c>
      <c r="B9" s="6"/>
      <c r="C9" s="7" t="s">
        <v>5</v>
      </c>
      <c r="D9" s="8" t="s">
        <v>6</v>
      </c>
      <c r="E9" s="9" t="s">
        <v>7</v>
      </c>
      <c r="F9" s="6"/>
      <c r="G9" s="7" t="s">
        <v>5</v>
      </c>
    </row>
    <row r="10" spans="1:7" x14ac:dyDescent="0.25">
      <c r="A10" s="5" t="s">
        <v>15</v>
      </c>
      <c r="B10" s="6"/>
      <c r="C10" s="7" t="s">
        <v>5</v>
      </c>
      <c r="D10" s="8" t="s">
        <v>6</v>
      </c>
      <c r="E10" s="9" t="s">
        <v>9</v>
      </c>
      <c r="F10" s="6"/>
      <c r="G10" s="7" t="s">
        <v>5</v>
      </c>
    </row>
    <row r="11" spans="1:7" x14ac:dyDescent="0.25">
      <c r="A11" s="5" t="s">
        <v>16</v>
      </c>
      <c r="B11" s="6"/>
      <c r="C11" s="7" t="s">
        <v>5</v>
      </c>
      <c r="D11" s="8" t="s">
        <v>6</v>
      </c>
      <c r="E11" s="9" t="s">
        <v>11</v>
      </c>
      <c r="F11" s="6"/>
      <c r="G11" s="7" t="s">
        <v>5</v>
      </c>
    </row>
    <row r="12" spans="1:7" x14ac:dyDescent="0.25">
      <c r="A12" s="1"/>
      <c r="B12" s="1"/>
      <c r="C12" s="1"/>
      <c r="D12" s="1"/>
      <c r="E12" s="10" t="s">
        <v>12</v>
      </c>
      <c r="F12" s="11">
        <f>SUM(B9:B11,F9:F11)</f>
        <v>0</v>
      </c>
      <c r="G12" s="1"/>
    </row>
    <row r="13" spans="1:7" x14ac:dyDescent="0.25">
      <c r="A13" s="3" t="s">
        <v>17</v>
      </c>
      <c r="B13" s="4"/>
      <c r="C13" s="1"/>
      <c r="D13" s="1"/>
      <c r="E13" s="1"/>
      <c r="F13" s="1"/>
      <c r="G13" s="1"/>
    </row>
    <row r="14" spans="1:7" x14ac:dyDescent="0.25">
      <c r="A14" s="5" t="s">
        <v>18</v>
      </c>
      <c r="B14" s="6"/>
      <c r="C14" s="7" t="s">
        <v>5</v>
      </c>
      <c r="D14" s="8" t="s">
        <v>6</v>
      </c>
      <c r="E14" s="9" t="s">
        <v>7</v>
      </c>
      <c r="F14" s="6"/>
      <c r="G14" s="7" t="s">
        <v>5</v>
      </c>
    </row>
    <row r="15" spans="1:7" x14ac:dyDescent="0.25">
      <c r="A15" s="5" t="s">
        <v>19</v>
      </c>
      <c r="B15" s="6"/>
      <c r="C15" s="7" t="s">
        <v>5</v>
      </c>
      <c r="D15" s="8" t="s">
        <v>6</v>
      </c>
      <c r="E15" s="9" t="s">
        <v>9</v>
      </c>
      <c r="F15" s="6"/>
      <c r="G15" s="7" t="s">
        <v>5</v>
      </c>
    </row>
    <row r="16" spans="1:7" x14ac:dyDescent="0.25">
      <c r="A16" s="5" t="s">
        <v>20</v>
      </c>
      <c r="B16" s="6"/>
      <c r="C16" s="7" t="s">
        <v>5</v>
      </c>
      <c r="D16" s="8" t="s">
        <v>6</v>
      </c>
      <c r="E16" s="9" t="s">
        <v>11</v>
      </c>
      <c r="F16" s="6"/>
      <c r="G16" s="7" t="s">
        <v>5</v>
      </c>
    </row>
    <row r="17" spans="1:7" x14ac:dyDescent="0.25">
      <c r="A17" s="1"/>
      <c r="B17" s="1"/>
      <c r="C17" s="1"/>
      <c r="D17" s="1"/>
      <c r="E17" s="10" t="s">
        <v>12</v>
      </c>
      <c r="F17" s="11">
        <f>SUM(B14:B16,F14:F16)</f>
        <v>0</v>
      </c>
      <c r="G17" s="1"/>
    </row>
    <row r="18" spans="1:7" ht="17.25" thickBot="1" x14ac:dyDescent="0.3">
      <c r="A18" s="1"/>
      <c r="B18" s="1"/>
      <c r="C18" s="1"/>
      <c r="D18" s="1"/>
      <c r="E18" s="13"/>
      <c r="F18" s="14"/>
      <c r="G18" s="1"/>
    </row>
    <row r="19" spans="1:7" x14ac:dyDescent="0.25">
      <c r="A19" s="1"/>
      <c r="B19" s="1"/>
      <c r="C19" s="1"/>
      <c r="D19" s="1"/>
      <c r="E19" s="10" t="s">
        <v>21</v>
      </c>
      <c r="F19" s="15">
        <f>F7+F12+F17</f>
        <v>0</v>
      </c>
      <c r="G19" s="1"/>
    </row>
    <row r="20" spans="1:7" x14ac:dyDescent="0.25">
      <c r="A20" s="1"/>
      <c r="B20" s="1"/>
      <c r="C20" s="1"/>
      <c r="D20" s="1"/>
      <c r="E20" s="10" t="s">
        <v>22</v>
      </c>
      <c r="F20" s="16"/>
      <c r="G20" s="7" t="s">
        <v>23</v>
      </c>
    </row>
    <row r="21" spans="1:7" ht="17.25" thickBot="1" x14ac:dyDescent="0.3">
      <c r="A21" s="1"/>
      <c r="B21" s="1"/>
      <c r="C21" s="1"/>
      <c r="D21" s="1"/>
      <c r="E21" s="13" t="s">
        <v>24</v>
      </c>
      <c r="F21" s="17">
        <v>0.05</v>
      </c>
      <c r="G21" s="7" t="s">
        <v>25</v>
      </c>
    </row>
    <row r="22" spans="1:7" ht="17.25" thickBot="1" x14ac:dyDescent="0.3">
      <c r="A22" s="1"/>
      <c r="B22" s="1"/>
      <c r="C22" s="1"/>
      <c r="D22" s="1"/>
      <c r="E22" s="10" t="s">
        <v>26</v>
      </c>
      <c r="F22" s="18">
        <f>(F19*12*(1+F21)*(((1+F21)^F20)-1))/F21</f>
        <v>0</v>
      </c>
      <c r="G22" s="1"/>
    </row>
    <row r="23" spans="1:7" ht="18" thickTop="1" thickBot="1" x14ac:dyDescent="0.3">
      <c r="A23" s="1"/>
      <c r="B23" s="1"/>
      <c r="C23" s="1"/>
      <c r="D23" s="1"/>
      <c r="E23" s="1"/>
      <c r="F23" s="1"/>
      <c r="G23" s="1"/>
    </row>
    <row r="24" spans="1:7" ht="17.25" thickBot="1" x14ac:dyDescent="0.3">
      <c r="A24" s="44" t="s">
        <v>27</v>
      </c>
      <c r="B24" s="45"/>
      <c r="C24" s="45"/>
      <c r="D24" s="45"/>
      <c r="E24" s="45"/>
      <c r="F24" s="46"/>
      <c r="G24" s="1"/>
    </row>
    <row r="25" spans="1:7" x14ac:dyDescent="0.25">
      <c r="A25" s="1"/>
      <c r="B25" s="2" t="s">
        <v>2</v>
      </c>
      <c r="C25" s="2"/>
      <c r="D25" s="2"/>
      <c r="E25" s="2"/>
      <c r="F25" s="2" t="s">
        <v>2</v>
      </c>
      <c r="G25" s="1"/>
    </row>
    <row r="26" spans="1:7" x14ac:dyDescent="0.25">
      <c r="A26" s="3" t="s">
        <v>28</v>
      </c>
      <c r="B26" s="3"/>
      <c r="C26" s="1"/>
      <c r="D26" s="1"/>
      <c r="E26" s="1"/>
      <c r="F26" s="1"/>
      <c r="G26" s="1"/>
    </row>
    <row r="27" spans="1:7" x14ac:dyDescent="0.25">
      <c r="A27" s="5" t="s">
        <v>29</v>
      </c>
      <c r="B27" s="6"/>
      <c r="C27" s="7" t="s">
        <v>5</v>
      </c>
      <c r="D27" s="7"/>
      <c r="E27" s="5" t="s">
        <v>30</v>
      </c>
      <c r="F27" s="6"/>
      <c r="G27" s="7" t="s">
        <v>5</v>
      </c>
    </row>
    <row r="28" spans="1:7" x14ac:dyDescent="0.25">
      <c r="A28" s="5" t="s">
        <v>31</v>
      </c>
      <c r="B28" s="6"/>
      <c r="C28" s="7" t="s">
        <v>5</v>
      </c>
      <c r="D28" s="8" t="s">
        <v>6</v>
      </c>
      <c r="E28" s="9" t="s">
        <v>7</v>
      </c>
      <c r="F28" s="6"/>
      <c r="G28" s="7" t="s">
        <v>5</v>
      </c>
    </row>
    <row r="29" spans="1:7" x14ac:dyDescent="0.25">
      <c r="A29" s="5" t="s">
        <v>32</v>
      </c>
      <c r="B29" s="6"/>
      <c r="C29" s="7" t="s">
        <v>5</v>
      </c>
      <c r="D29" s="8" t="s">
        <v>6</v>
      </c>
      <c r="E29" s="9" t="s">
        <v>9</v>
      </c>
      <c r="F29" s="6"/>
      <c r="G29" s="7" t="s">
        <v>5</v>
      </c>
    </row>
    <row r="30" spans="1:7" x14ac:dyDescent="0.25">
      <c r="A30" s="5" t="s">
        <v>33</v>
      </c>
      <c r="B30" s="6"/>
      <c r="C30" s="7" t="s">
        <v>5</v>
      </c>
      <c r="D30" s="8" t="s">
        <v>6</v>
      </c>
      <c r="E30" s="9" t="s">
        <v>11</v>
      </c>
      <c r="F30" s="6"/>
      <c r="G30" s="7" t="s">
        <v>5</v>
      </c>
    </row>
    <row r="31" spans="1:7" x14ac:dyDescent="0.25">
      <c r="A31" s="1"/>
      <c r="B31" s="1"/>
      <c r="C31" s="1"/>
      <c r="D31" s="1"/>
      <c r="E31" s="10" t="s">
        <v>12</v>
      </c>
      <c r="F31" s="11">
        <f>SUM(B27:B30,F27:F30)</f>
        <v>0</v>
      </c>
      <c r="G31" s="1"/>
    </row>
    <row r="32" spans="1:7" x14ac:dyDescent="0.25">
      <c r="A32" s="3" t="s">
        <v>34</v>
      </c>
      <c r="B32" s="3"/>
      <c r="C32" s="1"/>
      <c r="D32" s="1"/>
      <c r="E32" s="1"/>
      <c r="F32" s="1"/>
      <c r="G32" s="1"/>
    </row>
    <row r="33" spans="1:7" x14ac:dyDescent="0.25">
      <c r="A33" s="9" t="s">
        <v>35</v>
      </c>
      <c r="B33" s="6"/>
      <c r="C33" s="7" t="s">
        <v>5</v>
      </c>
      <c r="D33" s="8" t="s">
        <v>6</v>
      </c>
      <c r="E33" s="9" t="s">
        <v>36</v>
      </c>
      <c r="F33" s="6"/>
      <c r="G33" s="7" t="s">
        <v>5</v>
      </c>
    </row>
    <row r="34" spans="1:7" x14ac:dyDescent="0.25">
      <c r="A34" s="9" t="s">
        <v>37</v>
      </c>
      <c r="B34" s="6"/>
      <c r="C34" s="7" t="s">
        <v>5</v>
      </c>
      <c r="D34" s="8" t="s">
        <v>6</v>
      </c>
      <c r="E34" s="9" t="s">
        <v>38</v>
      </c>
      <c r="F34" s="6"/>
      <c r="G34" s="7" t="s">
        <v>5</v>
      </c>
    </row>
    <row r="35" spans="1:7" ht="17.25" thickBot="1" x14ac:dyDescent="0.3">
      <c r="A35" s="1"/>
      <c r="B35" s="1"/>
      <c r="C35" s="1"/>
      <c r="D35" s="8"/>
      <c r="E35" s="13" t="s">
        <v>12</v>
      </c>
      <c r="F35" s="19">
        <f>SUM(B33:B34,F33:F34)</f>
        <v>0</v>
      </c>
      <c r="G35" s="1"/>
    </row>
    <row r="36" spans="1:7" ht="17.25" thickBot="1" x14ac:dyDescent="0.3">
      <c r="A36" s="1"/>
      <c r="B36" s="1"/>
      <c r="C36" s="1"/>
      <c r="D36" s="1"/>
      <c r="E36" s="10" t="s">
        <v>26</v>
      </c>
      <c r="F36" s="20">
        <f>F31+F35</f>
        <v>0</v>
      </c>
      <c r="G36" s="1"/>
    </row>
    <row r="37" spans="1:7" ht="18" thickTop="1" thickBot="1" x14ac:dyDescent="0.3">
      <c r="A37" s="1"/>
      <c r="B37" s="1"/>
      <c r="C37" s="1"/>
      <c r="D37" s="1"/>
      <c r="E37" s="10"/>
      <c r="F37" s="21"/>
      <c r="G37" s="1"/>
    </row>
    <row r="38" spans="1:7" ht="17.25" thickBot="1" x14ac:dyDescent="0.3">
      <c r="A38" s="1"/>
      <c r="B38" s="1"/>
      <c r="C38" s="1"/>
      <c r="D38" s="1"/>
      <c r="E38" s="22" t="s">
        <v>39</v>
      </c>
      <c r="F38" s="23">
        <f>F22+F36</f>
        <v>0</v>
      </c>
      <c r="G38" s="1"/>
    </row>
    <row r="39" spans="1:7" ht="17.25" thickBot="1" x14ac:dyDescent="0.3">
      <c r="A39" s="1"/>
      <c r="B39" s="1"/>
      <c r="C39" s="1"/>
      <c r="D39" s="1"/>
      <c r="E39" s="1"/>
      <c r="F39" s="1"/>
      <c r="G39" s="1"/>
    </row>
    <row r="40" spans="1:7" ht="17.25" thickBot="1" x14ac:dyDescent="0.3">
      <c r="A40" s="44" t="s">
        <v>40</v>
      </c>
      <c r="B40" s="45"/>
      <c r="C40" s="45"/>
      <c r="D40" s="45"/>
      <c r="E40" s="45"/>
      <c r="F40" s="46"/>
      <c r="G40" s="1"/>
    </row>
    <row r="41" spans="1:7" x14ac:dyDescent="0.25">
      <c r="A41" s="1"/>
      <c r="B41" s="2" t="s">
        <v>2</v>
      </c>
      <c r="C41" s="2"/>
      <c r="D41" s="2"/>
      <c r="E41" s="2"/>
      <c r="F41" s="2" t="s">
        <v>2</v>
      </c>
      <c r="G41" s="1"/>
    </row>
    <row r="42" spans="1:7" x14ac:dyDescent="0.25">
      <c r="A42" s="5" t="s">
        <v>41</v>
      </c>
      <c r="B42" s="6"/>
      <c r="C42" s="7" t="s">
        <v>5</v>
      </c>
      <c r="D42" s="7"/>
      <c r="E42" s="5" t="s">
        <v>42</v>
      </c>
      <c r="F42" s="6"/>
      <c r="G42" s="7" t="s">
        <v>5</v>
      </c>
    </row>
    <row r="43" spans="1:7" x14ac:dyDescent="0.25">
      <c r="A43" s="5" t="s">
        <v>43</v>
      </c>
      <c r="B43" s="6"/>
      <c r="C43" s="7" t="s">
        <v>5</v>
      </c>
      <c r="D43" s="8" t="s">
        <v>6</v>
      </c>
      <c r="E43" s="24" t="s">
        <v>44</v>
      </c>
      <c r="F43" s="6">
        <v>1</v>
      </c>
      <c r="G43" s="7" t="s">
        <v>5</v>
      </c>
    </row>
    <row r="44" spans="1:7" x14ac:dyDescent="0.25">
      <c r="A44" s="5" t="s">
        <v>45</v>
      </c>
      <c r="B44" s="6"/>
      <c r="C44" s="7" t="s">
        <v>5</v>
      </c>
      <c r="D44" s="8" t="s">
        <v>6</v>
      </c>
      <c r="E44" s="24"/>
      <c r="F44" s="25">
        <v>1</v>
      </c>
      <c r="G44" s="7" t="s">
        <v>5</v>
      </c>
    </row>
    <row r="45" spans="1:7" x14ac:dyDescent="0.25">
      <c r="A45" s="5" t="s">
        <v>47</v>
      </c>
      <c r="B45" s="6"/>
      <c r="C45" s="7" t="s">
        <v>5</v>
      </c>
      <c r="D45" s="8" t="s">
        <v>6</v>
      </c>
      <c r="E45" s="24"/>
      <c r="F45" s="25">
        <v>1</v>
      </c>
      <c r="G45" s="7" t="s">
        <v>5</v>
      </c>
    </row>
    <row r="46" spans="1:7" ht="17.25" thickBot="1" x14ac:dyDescent="0.3">
      <c r="A46" s="5" t="s">
        <v>49</v>
      </c>
      <c r="B46" s="6"/>
      <c r="C46" s="7" t="s">
        <v>5</v>
      </c>
      <c r="D46" s="8" t="s">
        <v>6</v>
      </c>
      <c r="E46" s="26"/>
      <c r="F46" s="27"/>
      <c r="G46" s="7" t="s">
        <v>5</v>
      </c>
    </row>
    <row r="47" spans="1:7" ht="17.25" thickBot="1" x14ac:dyDescent="0.3">
      <c r="A47" s="1"/>
      <c r="B47" s="1"/>
      <c r="C47" s="1"/>
      <c r="D47" s="1"/>
      <c r="E47" s="10" t="s">
        <v>26</v>
      </c>
      <c r="F47" s="20">
        <f>SUM(B42:B46,F42:F46)</f>
        <v>3</v>
      </c>
      <c r="G47" s="1"/>
    </row>
    <row r="48" spans="1:7" ht="18" thickTop="1" thickBot="1" x14ac:dyDescent="0.3">
      <c r="A48" s="1"/>
      <c r="B48" s="1"/>
      <c r="C48" s="1"/>
      <c r="D48" s="1"/>
      <c r="E48" s="1"/>
      <c r="F48" s="1"/>
      <c r="G48" s="1"/>
    </row>
    <row r="49" spans="1:7" ht="17.25" thickBot="1" x14ac:dyDescent="0.3">
      <c r="A49" s="44" t="s">
        <v>50</v>
      </c>
      <c r="B49" s="45"/>
      <c r="C49" s="45"/>
      <c r="D49" s="45"/>
      <c r="E49" s="45"/>
      <c r="F49" s="46"/>
      <c r="G49" s="1"/>
    </row>
    <row r="50" spans="1:7" x14ac:dyDescent="0.25">
      <c r="A50" s="1"/>
      <c r="B50" s="2" t="s">
        <v>2</v>
      </c>
      <c r="C50" s="2"/>
      <c r="D50" s="2"/>
      <c r="E50" s="2"/>
      <c r="F50" s="2" t="s">
        <v>2</v>
      </c>
      <c r="G50" s="1"/>
    </row>
    <row r="51" spans="1:7" x14ac:dyDescent="0.25">
      <c r="A51" s="3" t="s">
        <v>51</v>
      </c>
      <c r="B51" s="3"/>
      <c r="C51" s="1"/>
      <c r="D51" s="1"/>
      <c r="E51" s="1"/>
      <c r="F51" s="1"/>
      <c r="G51" s="1"/>
    </row>
    <row r="52" spans="1:7" x14ac:dyDescent="0.25">
      <c r="A52" s="5" t="s">
        <v>52</v>
      </c>
      <c r="B52" s="6"/>
      <c r="C52" s="7" t="s">
        <v>5</v>
      </c>
      <c r="D52" s="7"/>
      <c r="E52" s="5" t="s">
        <v>53</v>
      </c>
      <c r="F52" s="6"/>
      <c r="G52" s="7" t="s">
        <v>5</v>
      </c>
    </row>
    <row r="53" spans="1:7" x14ac:dyDescent="0.25">
      <c r="A53" s="5" t="s">
        <v>54</v>
      </c>
      <c r="B53" s="6"/>
      <c r="C53" s="7" t="s">
        <v>5</v>
      </c>
      <c r="D53" s="7"/>
      <c r="E53" s="5" t="s">
        <v>55</v>
      </c>
      <c r="F53" s="6"/>
      <c r="G53" s="7" t="s">
        <v>5</v>
      </c>
    </row>
    <row r="54" spans="1:7" x14ac:dyDescent="0.25">
      <c r="A54" s="5" t="s">
        <v>56</v>
      </c>
      <c r="B54" s="6"/>
      <c r="C54" s="7" t="s">
        <v>5</v>
      </c>
      <c r="D54" s="7"/>
      <c r="E54" s="5" t="s">
        <v>57</v>
      </c>
      <c r="F54" s="6"/>
      <c r="G54" s="7" t="s">
        <v>5</v>
      </c>
    </row>
    <row r="55" spans="1:7" x14ac:dyDescent="0.25">
      <c r="A55" s="5" t="s">
        <v>58</v>
      </c>
      <c r="B55" s="6"/>
      <c r="C55" s="7" t="s">
        <v>5</v>
      </c>
      <c r="D55" s="8" t="s">
        <v>6</v>
      </c>
      <c r="E55" s="24" t="s">
        <v>44</v>
      </c>
      <c r="F55" s="6"/>
      <c r="G55" s="7" t="s">
        <v>5</v>
      </c>
    </row>
    <row r="56" spans="1:7" x14ac:dyDescent="0.25">
      <c r="A56" s="5" t="s">
        <v>59</v>
      </c>
      <c r="B56" s="6"/>
      <c r="C56" s="7" t="s">
        <v>5</v>
      </c>
      <c r="D56" s="8" t="s">
        <v>6</v>
      </c>
      <c r="E56" s="24" t="s">
        <v>46</v>
      </c>
      <c r="F56" s="6"/>
      <c r="G56" s="7" t="s">
        <v>5</v>
      </c>
    </row>
    <row r="57" spans="1:7" ht="17.25" thickBot="1" x14ac:dyDescent="0.3">
      <c r="A57" s="5" t="s">
        <v>60</v>
      </c>
      <c r="B57" s="6"/>
      <c r="C57" s="7" t="s">
        <v>5</v>
      </c>
      <c r="D57" s="8" t="s">
        <v>6</v>
      </c>
      <c r="E57" s="26" t="s">
        <v>48</v>
      </c>
      <c r="F57" s="27"/>
      <c r="G57" s="7" t="s">
        <v>5</v>
      </c>
    </row>
    <row r="58" spans="1:7" x14ac:dyDescent="0.25">
      <c r="A58" s="1"/>
      <c r="B58" s="1"/>
      <c r="C58" s="1"/>
      <c r="D58" s="1"/>
      <c r="E58" s="10" t="s">
        <v>61</v>
      </c>
      <c r="F58" s="15">
        <f>SUM(B52:B57,F52:F57)</f>
        <v>0</v>
      </c>
      <c r="G58" s="1"/>
    </row>
    <row r="59" spans="1:7" x14ac:dyDescent="0.25">
      <c r="A59" s="1"/>
      <c r="B59" s="1"/>
      <c r="C59" s="1"/>
      <c r="D59" s="1"/>
      <c r="E59" s="10" t="s">
        <v>22</v>
      </c>
      <c r="F59" s="16"/>
      <c r="G59" s="7" t="s">
        <v>62</v>
      </c>
    </row>
    <row r="60" spans="1:7" ht="17.25" thickBot="1" x14ac:dyDescent="0.3">
      <c r="A60" s="1"/>
      <c r="B60" s="1"/>
      <c r="C60" s="1"/>
      <c r="D60" s="1"/>
      <c r="E60" s="13" t="s">
        <v>63</v>
      </c>
      <c r="F60" s="17">
        <v>0.01</v>
      </c>
      <c r="G60" s="7" t="s">
        <v>64</v>
      </c>
    </row>
    <row r="61" spans="1:7" ht="17.25" thickBot="1" x14ac:dyDescent="0.3">
      <c r="A61" s="1"/>
      <c r="B61" s="1"/>
      <c r="C61" s="1"/>
      <c r="D61" s="1"/>
      <c r="E61" s="10" t="s">
        <v>26</v>
      </c>
      <c r="F61" s="18">
        <f>(F58*12*(1+F60)*(((1+F60)^F59)-1))/F60</f>
        <v>0</v>
      </c>
      <c r="G61" s="1"/>
    </row>
    <row r="62" spans="1:7" ht="17.25" thickTop="1" x14ac:dyDescent="0.25">
      <c r="A62" s="1"/>
      <c r="B62" s="1"/>
      <c r="C62" s="1"/>
      <c r="D62" s="1"/>
      <c r="E62" s="1"/>
      <c r="F62" s="1"/>
      <c r="G62" s="1"/>
    </row>
    <row r="63" spans="1:7" x14ac:dyDescent="0.25">
      <c r="A63" s="1"/>
      <c r="B63" s="2" t="s">
        <v>2</v>
      </c>
      <c r="C63" s="2"/>
      <c r="D63" s="2" t="s">
        <v>65</v>
      </c>
      <c r="E63" s="2"/>
      <c r="F63" s="1" t="s">
        <v>66</v>
      </c>
      <c r="G63" s="1"/>
    </row>
    <row r="64" spans="1:7" x14ac:dyDescent="0.25">
      <c r="A64" s="28" t="s">
        <v>67</v>
      </c>
      <c r="B64" s="1"/>
      <c r="C64" s="1"/>
      <c r="D64" s="1"/>
      <c r="E64" s="1"/>
      <c r="F64" s="1"/>
      <c r="G64" s="1"/>
    </row>
    <row r="65" spans="1:7" x14ac:dyDescent="0.25">
      <c r="A65" s="5" t="s">
        <v>52</v>
      </c>
      <c r="B65" s="6"/>
      <c r="C65" s="7" t="s">
        <v>5</v>
      </c>
      <c r="D65" s="16"/>
      <c r="E65" s="7" t="s">
        <v>62</v>
      </c>
      <c r="F65" s="29">
        <f>(B65*(1+F75)*(((1+F75)^D65)-1))/F75</f>
        <v>0</v>
      </c>
      <c r="G65" s="1"/>
    </row>
    <row r="66" spans="1:7" x14ac:dyDescent="0.25">
      <c r="A66" s="5" t="s">
        <v>54</v>
      </c>
      <c r="B66" s="6"/>
      <c r="C66" s="7" t="s">
        <v>5</v>
      </c>
      <c r="D66" s="16"/>
      <c r="E66" s="7" t="s">
        <v>62</v>
      </c>
      <c r="F66" s="29">
        <f>(B66*(1+F75)*(((1+F75)^D66)-1))/F75</f>
        <v>0</v>
      </c>
      <c r="G66" s="1"/>
    </row>
    <row r="67" spans="1:7" x14ac:dyDescent="0.25">
      <c r="A67" s="5" t="s">
        <v>56</v>
      </c>
      <c r="B67" s="6"/>
      <c r="C67" s="7" t="s">
        <v>5</v>
      </c>
      <c r="D67" s="16"/>
      <c r="E67" s="7" t="s">
        <v>62</v>
      </c>
      <c r="F67" s="29">
        <f>(B67*(1+F75)*(((1+F75)^D67)-1))/F75</f>
        <v>0</v>
      </c>
      <c r="G67" s="1"/>
    </row>
    <row r="68" spans="1:7" x14ac:dyDescent="0.25">
      <c r="A68" s="5" t="s">
        <v>58</v>
      </c>
      <c r="B68" s="6"/>
      <c r="C68" s="7" t="s">
        <v>5</v>
      </c>
      <c r="D68" s="16"/>
      <c r="E68" s="7" t="s">
        <v>62</v>
      </c>
      <c r="F68" s="29">
        <f>(B68*(1+F75)*(((1+F75)^D68)-1))/F75</f>
        <v>0</v>
      </c>
      <c r="G68" s="1"/>
    </row>
    <row r="69" spans="1:7" x14ac:dyDescent="0.25">
      <c r="A69" s="5" t="s">
        <v>59</v>
      </c>
      <c r="B69" s="6"/>
      <c r="C69" s="7" t="s">
        <v>5</v>
      </c>
      <c r="D69" s="16"/>
      <c r="E69" s="7" t="s">
        <v>62</v>
      </c>
      <c r="F69" s="29">
        <f>(B69*(1+F75)*(((1+F75)^D69)-1))/F75</f>
        <v>0</v>
      </c>
      <c r="G69" s="1"/>
    </row>
    <row r="70" spans="1:7" x14ac:dyDescent="0.25">
      <c r="A70" s="5" t="s">
        <v>60</v>
      </c>
      <c r="B70" s="6"/>
      <c r="C70" s="7" t="s">
        <v>5</v>
      </c>
      <c r="D70" s="16"/>
      <c r="E70" s="7" t="s">
        <v>62</v>
      </c>
      <c r="F70" s="29">
        <f>(B70*(1+F75)*(((1+F75)^D70)-1))/F75</f>
        <v>0</v>
      </c>
      <c r="G70" s="1"/>
    </row>
    <row r="71" spans="1:7" x14ac:dyDescent="0.25">
      <c r="A71" s="5" t="s">
        <v>53</v>
      </c>
      <c r="B71" s="6"/>
      <c r="C71" s="7" t="s">
        <v>5</v>
      </c>
      <c r="D71" s="16"/>
      <c r="E71" s="7" t="s">
        <v>62</v>
      </c>
      <c r="F71" s="29">
        <f>(B71*(1+F75)*(((1+F75)^D71)-1))/F75</f>
        <v>0</v>
      </c>
      <c r="G71" s="1"/>
    </row>
    <row r="72" spans="1:7" x14ac:dyDescent="0.25">
      <c r="A72" s="5" t="s">
        <v>55</v>
      </c>
      <c r="B72" s="6"/>
      <c r="C72" s="7" t="s">
        <v>5</v>
      </c>
      <c r="D72" s="16"/>
      <c r="E72" s="7" t="s">
        <v>62</v>
      </c>
      <c r="F72" s="29">
        <f>(B72*(1+F75)*(((1+F75)^D72)-1))/F75</f>
        <v>0</v>
      </c>
      <c r="G72" s="1"/>
    </row>
    <row r="73" spans="1:7" x14ac:dyDescent="0.25">
      <c r="A73" s="5" t="s">
        <v>57</v>
      </c>
      <c r="B73" s="6"/>
      <c r="C73" s="7" t="s">
        <v>5</v>
      </c>
      <c r="D73" s="16"/>
      <c r="E73" s="7" t="s">
        <v>62</v>
      </c>
      <c r="F73" s="29">
        <f>(B73*(1+F75)*(((1+F75)^D73)-1))/F75</f>
        <v>0</v>
      </c>
      <c r="G73" s="1"/>
    </row>
    <row r="74" spans="1:7" ht="17.25" thickBot="1" x14ac:dyDescent="0.3">
      <c r="A74" s="2" t="s">
        <v>68</v>
      </c>
      <c r="B74" s="25"/>
      <c r="C74" s="7" t="s">
        <v>5</v>
      </c>
      <c r="D74" s="16"/>
      <c r="E74" s="7" t="s">
        <v>62</v>
      </c>
      <c r="F74" s="30">
        <f>(B74*(1+F75)*(((1+F75)^D74)-1))/F75</f>
        <v>0</v>
      </c>
      <c r="G74" s="1"/>
    </row>
    <row r="75" spans="1:7" ht="17.25" thickBot="1" x14ac:dyDescent="0.3">
      <c r="A75" s="1"/>
      <c r="B75" s="1"/>
      <c r="C75" s="1"/>
      <c r="D75" s="1"/>
      <c r="E75" s="13" t="s">
        <v>63</v>
      </c>
      <c r="F75" s="17">
        <v>0.01</v>
      </c>
      <c r="G75" s="31" t="s">
        <v>64</v>
      </c>
    </row>
    <row r="76" spans="1:7" ht="17.25" thickBot="1" x14ac:dyDescent="0.3">
      <c r="A76" s="1"/>
      <c r="B76" s="1"/>
      <c r="C76" s="1"/>
      <c r="D76" s="1"/>
      <c r="E76" s="10" t="s">
        <v>26</v>
      </c>
      <c r="F76" s="20">
        <f>SUM(F65:F74)</f>
        <v>0</v>
      </c>
      <c r="G76" s="1"/>
    </row>
    <row r="77" spans="1:7" ht="18" thickTop="1" thickBot="1" x14ac:dyDescent="0.3">
      <c r="A77" s="1"/>
      <c r="B77" s="1"/>
      <c r="C77" s="1"/>
      <c r="D77" s="1"/>
      <c r="E77" s="1"/>
      <c r="F77" s="1"/>
      <c r="G77" s="1"/>
    </row>
    <row r="78" spans="1:7" ht="17.25" thickBot="1" x14ac:dyDescent="0.3">
      <c r="A78" s="1"/>
      <c r="B78" s="1"/>
      <c r="C78" s="1"/>
      <c r="D78" s="1"/>
      <c r="E78" s="22" t="s">
        <v>69</v>
      </c>
      <c r="F78" s="23">
        <f>F61+F76</f>
        <v>0</v>
      </c>
      <c r="G78" s="1"/>
    </row>
    <row r="79" spans="1:7" ht="17.25" thickBot="1" x14ac:dyDescent="0.3">
      <c r="A79" s="1"/>
      <c r="B79" s="1"/>
      <c r="C79" s="1"/>
      <c r="D79" s="1"/>
      <c r="E79" s="1"/>
      <c r="F79" s="1"/>
      <c r="G79" s="1"/>
    </row>
    <row r="80" spans="1:7" ht="17.25" thickBot="1" x14ac:dyDescent="0.3">
      <c r="A80" s="1"/>
      <c r="B80" s="1"/>
      <c r="C80" s="1"/>
      <c r="D80" s="1"/>
      <c r="E80" s="32" t="s">
        <v>70</v>
      </c>
      <c r="F80" s="33">
        <f>F78-F38</f>
        <v>0</v>
      </c>
      <c r="G80" s="34" t="str">
        <f>IF(F80&gt;0,"（可用餘額）", IF(F80=0,"（收支平衡）","（資金不足，需開源節流）"))</f>
        <v>（收支平衡）</v>
      </c>
    </row>
    <row r="81" spans="1:6" ht="17.25" thickBot="1" x14ac:dyDescent="0.3"/>
    <row r="82" spans="1:6" x14ac:dyDescent="0.25">
      <c r="A82" s="47"/>
      <c r="B82" s="48"/>
      <c r="C82" s="48"/>
      <c r="D82" s="48"/>
      <c r="E82" s="48"/>
      <c r="F82" s="49"/>
    </row>
    <row r="83" spans="1:6" x14ac:dyDescent="0.25">
      <c r="A83" s="38" t="s">
        <v>73</v>
      </c>
      <c r="B83" s="39"/>
      <c r="C83" s="39"/>
      <c r="D83" s="39"/>
      <c r="E83" s="39"/>
      <c r="F83" s="40"/>
    </row>
    <row r="84" spans="1:6" x14ac:dyDescent="0.25">
      <c r="A84" s="38"/>
      <c r="B84" s="39"/>
      <c r="C84" s="39"/>
      <c r="D84" s="39"/>
      <c r="E84" s="39"/>
      <c r="F84" s="40"/>
    </row>
    <row r="85" spans="1:6" x14ac:dyDescent="0.25">
      <c r="A85" s="38" t="s">
        <v>75</v>
      </c>
      <c r="B85" s="39"/>
      <c r="C85" s="39"/>
      <c r="D85" s="39"/>
      <c r="E85" s="39"/>
      <c r="F85" s="40"/>
    </row>
    <row r="86" spans="1:6" x14ac:dyDescent="0.25">
      <c r="A86" s="38" t="s">
        <v>71</v>
      </c>
      <c r="B86" s="39"/>
      <c r="C86" s="39"/>
      <c r="D86" s="39"/>
      <c r="E86" s="39"/>
      <c r="F86" s="40"/>
    </row>
    <row r="87" spans="1:6" x14ac:dyDescent="0.25">
      <c r="A87" s="38"/>
      <c r="B87" s="39"/>
      <c r="C87" s="39"/>
      <c r="D87" s="39"/>
      <c r="E87" s="39"/>
      <c r="F87" s="40"/>
    </row>
    <row r="88" spans="1:6" x14ac:dyDescent="0.25">
      <c r="A88" s="38" t="s">
        <v>74</v>
      </c>
      <c r="B88" s="39"/>
      <c r="C88" s="39"/>
      <c r="D88" s="39"/>
      <c r="E88" s="39"/>
      <c r="F88" s="40"/>
    </row>
    <row r="89" spans="1:6" x14ac:dyDescent="0.25">
      <c r="A89" s="41" t="s">
        <v>72</v>
      </c>
      <c r="B89" s="42"/>
      <c r="C89" s="42"/>
      <c r="D89" s="42"/>
      <c r="E89" s="42"/>
      <c r="F89" s="43"/>
    </row>
    <row r="90" spans="1:6" ht="17.25" thickBot="1" x14ac:dyDescent="0.3">
      <c r="A90" s="35"/>
      <c r="B90" s="36"/>
      <c r="C90" s="36"/>
      <c r="D90" s="36"/>
      <c r="E90" s="36"/>
      <c r="F90" s="37"/>
    </row>
  </sheetData>
  <sheetProtection algorithmName="SHA-512" hashValue="FuhaTpMY1ra1+9EBYU/o24FudtG3nn4aF2o4NWfQZSzC8AxqJTiq9+lM2QHJpYxGsAJAwVe/360O5pX3ZXZ+Lg==" saltValue="aW6t8C0MN7qcQVq0NPgmcQ==" spinCount="100000" sheet="1" formatCells="0" formatColumns="0" formatRows="0" insertColumns="0" insertRows="0" insertHyperlinks="0" deleteColumns="0" deleteRows="0" sort="0" autoFilter="0" pivotTables="0"/>
  <protectedRanges>
    <protectedRange sqref="B4:B6 B9:B11 B14:B16 F20:F21 B27:B30 F27:F30 B42:B46 F42:F46 B52:B57 F52:F57 F59:F60 B65:B74 D65:D74 F75 E4:F6 E9:F11 E14:F16 E28:E30 A33:B34 E33:F34 E43:E46 E55:E57" name="範圍1"/>
  </protectedRanges>
  <mergeCells count="13">
    <mergeCell ref="A83:F83"/>
    <mergeCell ref="A1:F1"/>
    <mergeCell ref="A24:F24"/>
    <mergeCell ref="A40:F40"/>
    <mergeCell ref="A49:F49"/>
    <mergeCell ref="A82:F82"/>
    <mergeCell ref="A90:F90"/>
    <mergeCell ref="A84:F84"/>
    <mergeCell ref="A85:F85"/>
    <mergeCell ref="A86:F86"/>
    <mergeCell ref="A87:F87"/>
    <mergeCell ref="A88:F88"/>
    <mergeCell ref="A89:F89"/>
  </mergeCells>
  <phoneticPr fontId="2" type="noConversion"/>
  <hyperlinks>
    <hyperlink ref="A89:F89" r:id="rId1" display="http://www.adcarer.com/" xr:uid="{8B7DB771-4846-4FE8-BB5D-A162D3403765}"/>
    <hyperlink ref="A89" r:id="rId2" xr:uid="{839C3404-37A1-4C62-ADFE-EFD6DE1480AE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PO4</dc:creator>
  <cp:lastModifiedBy>PO4</cp:lastModifiedBy>
  <dcterms:created xsi:type="dcterms:W3CDTF">2025-02-07T09:34:06Z</dcterms:created>
  <dcterms:modified xsi:type="dcterms:W3CDTF">2025-02-07T09:38:21Z</dcterms:modified>
</cp:coreProperties>
</file>